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N - BÁO CÁO KẾT QUẢ KINH DOAN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<sst xmlns="http://schemas.openxmlformats.org/spreadsheetml/2006/main" count="73" uniqueCount="68">
  <si>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Báo cáo tài chính</t>
  </si>
  <si>
    <t>Chỉ tiêu</t>
  </si>
  <si>
    <t>Năm nay</t>
  </si>
  <si>
    <t>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</si>
  <si>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</si>
  <si>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</si>
  <si>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</si>
  <si>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</si>
  <si>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</si>
  <si>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</si>
  <si>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</si>
  <si>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</si>
  <si>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</si>
  <si>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</si>
  <si>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</si>
  <si>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</si>
  <si>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</si>
  <si>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</si>
  <si>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</si>
  <si>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</si>
  <si>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</si>
  <si>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</si>
  <si>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</si>
  <si>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</si>
  <si>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</si>
  <si>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</si>
  <si>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</si>
  <si>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</si>
  <si>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</si>
  <si>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</si>
  <si>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</si>
  <si>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</si>
  <si>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</si>
  <si>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</si>
  <si>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</si>
  <si>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</si>
  <si>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</si>
  <si>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</si>
  <si>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</si>
  <si>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</si>
  <si>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</si>
  <si>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</si>
  <si>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</si>
  <si>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</si>
  <si>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</si>
  <si>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</si>
  <si>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</si>
  <si>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</si>
  <si>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B01 DN</t>
  </si>
  <si>
    <t>TM</t>
  </si>
  <si>
    <t xml:space="preserve"> BÁO CÁO KẾT QUẢ KINH DOANH</t>
  </si>
  <si>
    <t>Lũy kế từ đầu năm
 đến cuối quý này</t>
  </si>
  <si>
    <t>CT</t>
  </si>
  <si>
    <t>Tel: 02553.821832       Fax: 02253.540272</t>
  </si>
  <si>
    <t>15</t>
  </si>
  <si>
    <t>16</t>
  </si>
  <si>
    <t>19</t>
  </si>
  <si>
    <t>17</t>
  </si>
  <si>
    <t>18</t>
  </si>
  <si>
    <t>CÔNG TY CỔ PHẦN VICEM BAO BÌ HẢI PHÒNG</t>
  </si>
  <si>
    <t>Địa chỉ: Số 3 - đường Hà Nội - P.Thượng Lý - Q.Hồng Bàng - Hải Phòng</t>
  </si>
  <si>
    <t>Người lập biểu</t>
  </si>
  <si>
    <t>Kế toán trưởng</t>
  </si>
  <si>
    <t>Giám đốc công ty</t>
  </si>
  <si>
    <t>Quý 2</t>
  </si>
  <si>
    <t>Quý 2 năm tài chính 2020</t>
  </si>
  <si>
    <t>Kỳ này</t>
  </si>
  <si>
    <t>Kỳ trước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</si>
</sst>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173" fontId="8" fillId="0" borderId="11" xfId="42" applyNumberFormat="1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173" fontId="8" fillId="0" borderId="12" xfId="42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173" fontId="7" fillId="0" borderId="12" xfId="42" applyNumberFormat="1" applyFont="1" applyBorder="1" applyAlignment="1">
      <alignment/>
    </xf>
    <xf numFmtId="172" fontId="8" fillId="0" borderId="12" xfId="42" applyNumberFormat="1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173" fontId="7" fillId="0" borderId="13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73" fontId="8" fillId="33" borderId="11" xfId="42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173" fontId="8" fillId="33" borderId="12" xfId="42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73" fontId="7" fillId="33" borderId="12" xfId="42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172" fontId="8" fillId="33" borderId="12" xfId="42" applyNumberFormat="1" applyFont="1" applyFill="1" applyBorder="1" applyAlignment="1">
      <alignment/>
    </xf>
    <xf numFmtId="173" fontId="7" fillId="33" borderId="13" xfId="42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0" zoomScaleNormal="80" zoomScalePageLayoutView="0" workbookViewId="0" topLeftCell="A10">
      <selection activeCell="A26" sqref="A26"/>
    </sheetView>
  </sheetViews>
  <sheetFormatPr defaultColWidth="9.140625" defaultRowHeight="12"/>
  <cols>
    <col min="1" max="1" width="74.00390625" style="0" customWidth="1"/>
    <col min="2" max="2" width="5.8515625" style="0" customWidth="1"/>
    <col min="3" max="3" width="5.57421875" style="0" customWidth="1"/>
    <col min="4" max="4" width="21.8515625" style="0" customWidth="1"/>
    <col min="5" max="5" width="21.28125" style="21" customWidth="1"/>
    <col min="6" max="6" width="21.7109375" style="21" customWidth="1"/>
    <col min="7" max="7" width="20.8515625" style="21" customWidth="1"/>
    <col min="9" max="9" width="18.7109375" style="0" bestFit="1" customWidth="1"/>
  </cols>
  <sheetData>
    <row r="1" spans="1:7" s="2" customFormat="1" ht="21" customHeight="1">
      <c r="A1" s="42" t="s">
        <v>59</v>
      </c>
      <c r="B1" s="42"/>
      <c r="E1" s="20"/>
      <c r="F1" s="36" t="s">
        <v>0</v>
      </c>
      <c r="G1" s="36"/>
    </row>
    <row r="2" spans="1:7" s="2" customFormat="1" ht="17.25" customHeight="1">
      <c r="A2" s="43" t="s">
        <v>60</v>
      </c>
      <c r="B2" s="43"/>
      <c r="E2" s="20"/>
      <c r="F2" s="36" t="s">
        <v>65</v>
      </c>
      <c r="G2" s="36"/>
    </row>
    <row r="3" spans="1:7" s="2" customFormat="1" ht="17.25" customHeight="1">
      <c r="A3" s="43" t="s">
        <v>53</v>
      </c>
      <c r="B3" s="43"/>
      <c r="E3" s="20"/>
      <c r="F3" s="36" t="s">
        <v>48</v>
      </c>
      <c r="G3" s="36"/>
    </row>
    <row r="4" ht="8.25" customHeight="1"/>
    <row r="5" spans="1:7" ht="26.25" customHeight="1">
      <c r="A5" s="37" t="s">
        <v>50</v>
      </c>
      <c r="B5" s="37"/>
      <c r="C5" s="37"/>
      <c r="D5" s="37"/>
      <c r="E5" s="37"/>
      <c r="F5" s="37"/>
      <c r="G5" s="37"/>
    </row>
    <row r="6" spans="1:7" s="1" customFormat="1" ht="39" customHeight="1">
      <c r="A6" s="39" t="s">
        <v>1</v>
      </c>
      <c r="B6" s="39" t="s">
        <v>52</v>
      </c>
      <c r="C6" s="39" t="s">
        <v>49</v>
      </c>
      <c r="D6" s="39" t="s">
        <v>64</v>
      </c>
      <c r="E6" s="39"/>
      <c r="F6" s="38" t="s">
        <v>51</v>
      </c>
      <c r="G6" s="38"/>
    </row>
    <row r="7" spans="1:7" s="1" customFormat="1" ht="29.25" customHeight="1">
      <c r="A7" s="40"/>
      <c r="B7" s="40"/>
      <c r="C7" s="40"/>
      <c r="D7" s="4" t="s">
        <v>66</v>
      </c>
      <c r="E7" s="22" t="s">
        <v>67</v>
      </c>
      <c r="F7" s="22" t="s">
        <v>2</v>
      </c>
      <c r="G7" s="22" t="s">
        <v>3</v>
      </c>
    </row>
    <row r="8" spans="1:9" s="3" customFormat="1" ht="22.5" customHeight="1">
      <c r="A8" s="5" t="s">
        <v>4</v>
      </c>
      <c r="B8" s="6" t="s">
        <v>5</v>
      </c>
      <c r="C8" s="6"/>
      <c r="D8" s="7">
        <v>54363136883</v>
      </c>
      <c r="E8" s="23">
        <v>37280131983</v>
      </c>
      <c r="F8" s="24">
        <v>91643268866</v>
      </c>
      <c r="G8" s="24">
        <v>129715470601</v>
      </c>
      <c r="I8" s="35">
        <f>F8+F13+F19</f>
        <v>91938037036</v>
      </c>
    </row>
    <row r="9" spans="1:9" s="3" customFormat="1" ht="22.5" customHeight="1">
      <c r="A9" s="8" t="s">
        <v>6</v>
      </c>
      <c r="B9" s="9" t="s">
        <v>7</v>
      </c>
      <c r="C9" s="9"/>
      <c r="D9" s="10"/>
      <c r="E9" s="25"/>
      <c r="F9" s="26"/>
      <c r="G9" s="26"/>
      <c r="I9" s="35">
        <f>G8+G13+G19</f>
        <v>130077120739</v>
      </c>
    </row>
    <row r="10" spans="1:9" s="1" customFormat="1" ht="22.5" customHeight="1">
      <c r="A10" s="11" t="s">
        <v>8</v>
      </c>
      <c r="B10" s="12" t="s">
        <v>9</v>
      </c>
      <c r="C10" s="12" t="s">
        <v>54</v>
      </c>
      <c r="D10" s="13">
        <v>54363136883</v>
      </c>
      <c r="E10" s="27">
        <v>37280131983</v>
      </c>
      <c r="F10" s="28">
        <f>F8</f>
        <v>91643268866</v>
      </c>
      <c r="G10" s="28">
        <f>G8</f>
        <v>129715470601</v>
      </c>
      <c r="I10" s="1">
        <f>I8/I9*100</f>
        <v>70.6796372134296</v>
      </c>
    </row>
    <row r="11" spans="1:7" s="3" customFormat="1" ht="22.5" customHeight="1">
      <c r="A11" s="8" t="s">
        <v>10</v>
      </c>
      <c r="B11" s="9" t="s">
        <v>11</v>
      </c>
      <c r="C11" s="9" t="s">
        <v>55</v>
      </c>
      <c r="D11" s="10">
        <v>45242616771</v>
      </c>
      <c r="E11" s="25">
        <v>31875833005</v>
      </c>
      <c r="F11" s="29">
        <v>77118449776</v>
      </c>
      <c r="G11" s="29">
        <v>115269887573</v>
      </c>
    </row>
    <row r="12" spans="1:7" s="1" customFormat="1" ht="22.5" customHeight="1">
      <c r="A12" s="11" t="s">
        <v>12</v>
      </c>
      <c r="B12" s="12" t="s">
        <v>13</v>
      </c>
      <c r="C12" s="12"/>
      <c r="D12" s="13">
        <v>9120520112</v>
      </c>
      <c r="E12" s="27">
        <v>5404298978</v>
      </c>
      <c r="F12" s="27">
        <f>F10-F11</f>
        <v>14524819090</v>
      </c>
      <c r="G12" s="27">
        <f>G10-G11</f>
        <v>14445583028</v>
      </c>
    </row>
    <row r="13" spans="1:7" s="3" customFormat="1" ht="22.5" customHeight="1">
      <c r="A13" s="8" t="s">
        <v>14</v>
      </c>
      <c r="B13" s="9" t="s">
        <v>15</v>
      </c>
      <c r="C13" s="9"/>
      <c r="D13" s="10">
        <v>1413411</v>
      </c>
      <c r="E13" s="25">
        <v>2098053</v>
      </c>
      <c r="F13" s="29">
        <v>3511464</v>
      </c>
      <c r="G13" s="29">
        <v>59028477</v>
      </c>
    </row>
    <row r="14" spans="1:7" s="3" customFormat="1" ht="22.5" customHeight="1">
      <c r="A14" s="8" t="s">
        <v>16</v>
      </c>
      <c r="B14" s="9" t="s">
        <v>17</v>
      </c>
      <c r="C14" s="9" t="s">
        <v>57</v>
      </c>
      <c r="D14" s="10">
        <v>541451513</v>
      </c>
      <c r="E14" s="25">
        <v>494312786</v>
      </c>
      <c r="F14" s="29">
        <v>1035764299</v>
      </c>
      <c r="G14" s="29">
        <v>1134831753</v>
      </c>
    </row>
    <row r="15" spans="1:7" s="3" customFormat="1" ht="22.5" customHeight="1">
      <c r="A15" s="8" t="s">
        <v>18</v>
      </c>
      <c r="B15" s="9" t="s">
        <v>19</v>
      </c>
      <c r="C15" s="9" t="s">
        <v>57</v>
      </c>
      <c r="D15" s="10">
        <v>541451513</v>
      </c>
      <c r="E15" s="25">
        <v>494312786</v>
      </c>
      <c r="F15" s="29">
        <v>1035764299</v>
      </c>
      <c r="G15" s="29">
        <v>1134831753</v>
      </c>
    </row>
    <row r="16" spans="1:9" s="3" customFormat="1" ht="22.5" customHeight="1">
      <c r="A16" s="8" t="s">
        <v>20</v>
      </c>
      <c r="B16" s="9" t="s">
        <v>21</v>
      </c>
      <c r="C16" s="9" t="s">
        <v>13</v>
      </c>
      <c r="D16" s="10">
        <v>1097564515</v>
      </c>
      <c r="E16" s="25">
        <v>675511677</v>
      </c>
      <c r="F16" s="29">
        <v>1773076192</v>
      </c>
      <c r="G16" s="29">
        <v>2023842145</v>
      </c>
      <c r="I16" s="34"/>
    </row>
    <row r="17" spans="1:7" s="3" customFormat="1" ht="22.5" customHeight="1">
      <c r="A17" s="8" t="s">
        <v>22</v>
      </c>
      <c r="B17" s="9" t="s">
        <v>23</v>
      </c>
      <c r="C17" s="9" t="s">
        <v>13</v>
      </c>
      <c r="D17" s="10">
        <v>4961911981</v>
      </c>
      <c r="E17" s="25">
        <v>3827774083.88</v>
      </c>
      <c r="F17" s="29">
        <v>8789686065</v>
      </c>
      <c r="G17" s="29">
        <v>8306654066</v>
      </c>
    </row>
    <row r="18" spans="1:7" s="1" customFormat="1" ht="22.5" customHeight="1">
      <c r="A18" s="11" t="s">
        <v>24</v>
      </c>
      <c r="B18" s="12" t="s">
        <v>25</v>
      </c>
      <c r="C18" s="12"/>
      <c r="D18" s="13">
        <v>2521005514</v>
      </c>
      <c r="E18" s="27">
        <v>408798484.12</v>
      </c>
      <c r="F18" s="27">
        <f>F12+F13-F14-F16-F17</f>
        <v>2929803998</v>
      </c>
      <c r="G18" s="27">
        <f>G12+G13-G14-G16-G17</f>
        <v>3039283541</v>
      </c>
    </row>
    <row r="19" spans="1:7" s="3" customFormat="1" ht="22.5" customHeight="1">
      <c r="A19" s="8" t="s">
        <v>26</v>
      </c>
      <c r="B19" s="9" t="s">
        <v>27</v>
      </c>
      <c r="C19" s="9" t="s">
        <v>58</v>
      </c>
      <c r="D19" s="10">
        <v>131366919</v>
      </c>
      <c r="E19" s="25">
        <v>159889787</v>
      </c>
      <c r="F19" s="29">
        <v>291256706</v>
      </c>
      <c r="G19" s="29">
        <v>302621661</v>
      </c>
    </row>
    <row r="20" spans="1:7" s="3" customFormat="1" ht="22.5" customHeight="1">
      <c r="A20" s="8" t="s">
        <v>28</v>
      </c>
      <c r="B20" s="9" t="s">
        <v>29</v>
      </c>
      <c r="C20" s="9" t="s">
        <v>56</v>
      </c>
      <c r="D20" s="10">
        <v>89087382</v>
      </c>
      <c r="E20" s="25">
        <v>17927301</v>
      </c>
      <c r="F20" s="29">
        <v>107014683</v>
      </c>
      <c r="G20" s="29">
        <v>324773360</v>
      </c>
    </row>
    <row r="21" spans="1:7" s="1" customFormat="1" ht="22.5" customHeight="1">
      <c r="A21" s="11" t="s">
        <v>30</v>
      </c>
      <c r="B21" s="12" t="s">
        <v>31</v>
      </c>
      <c r="C21" s="12"/>
      <c r="D21" s="13">
        <v>42279537</v>
      </c>
      <c r="E21" s="27">
        <v>141962486</v>
      </c>
      <c r="F21" s="27">
        <f>F19-F20</f>
        <v>184242023</v>
      </c>
      <c r="G21" s="27">
        <f>G19-G20</f>
        <v>-22151699</v>
      </c>
    </row>
    <row r="22" spans="1:7" s="1" customFormat="1" ht="22.5" customHeight="1">
      <c r="A22" s="8" t="s">
        <v>32</v>
      </c>
      <c r="B22" s="12" t="s">
        <v>33</v>
      </c>
      <c r="C22" s="12"/>
      <c r="D22" s="10"/>
      <c r="E22" s="25"/>
      <c r="F22" s="30"/>
      <c r="G22" s="30"/>
    </row>
    <row r="23" spans="1:9" s="1" customFormat="1" ht="22.5" customHeight="1">
      <c r="A23" s="11" t="s">
        <v>34</v>
      </c>
      <c r="B23" s="12" t="s">
        <v>35</v>
      </c>
      <c r="C23" s="12" t="s">
        <v>15</v>
      </c>
      <c r="D23" s="13">
        <v>2563285051</v>
      </c>
      <c r="E23" s="27">
        <v>550760970.12</v>
      </c>
      <c r="F23" s="27">
        <f>F18+F21</f>
        <v>3114046021</v>
      </c>
      <c r="G23" s="27">
        <f>G18+G21</f>
        <v>3017131842</v>
      </c>
      <c r="I23" s="1">
        <f>F23/G23*100</f>
        <v>103.21212940219932</v>
      </c>
    </row>
    <row r="24" spans="1:7" s="3" customFormat="1" ht="22.5" customHeight="1">
      <c r="A24" s="8" t="s">
        <v>36</v>
      </c>
      <c r="B24" s="9" t="s">
        <v>37</v>
      </c>
      <c r="C24" s="9" t="s">
        <v>15</v>
      </c>
      <c r="D24" s="10">
        <v>512657010</v>
      </c>
      <c r="E24" s="25">
        <v>110152194</v>
      </c>
      <c r="F24" s="29">
        <v>622809204</v>
      </c>
      <c r="G24" s="29">
        <v>1011041348</v>
      </c>
    </row>
    <row r="25" spans="1:7" s="1" customFormat="1" ht="22.5" customHeight="1">
      <c r="A25" s="8" t="s">
        <v>38</v>
      </c>
      <c r="B25" s="12" t="s">
        <v>39</v>
      </c>
      <c r="C25" s="12"/>
      <c r="D25" s="14"/>
      <c r="E25" s="31"/>
      <c r="F25" s="30"/>
      <c r="G25" s="30"/>
    </row>
    <row r="26" spans="1:7" s="1" customFormat="1" ht="22.5" customHeight="1">
      <c r="A26" s="11" t="s">
        <v>40</v>
      </c>
      <c r="B26" s="12" t="s">
        <v>41</v>
      </c>
      <c r="C26" s="12"/>
      <c r="D26" s="13">
        <f>D23-D24</f>
        <v>2050628041</v>
      </c>
      <c r="E26" s="27">
        <f>E23-E24</f>
        <v>440608776.12</v>
      </c>
      <c r="F26" s="27">
        <f>F23-F24</f>
        <v>2491236817</v>
      </c>
      <c r="G26" s="27">
        <f>G23-G24</f>
        <v>2006090494</v>
      </c>
    </row>
    <row r="27" spans="1:7" s="1" customFormat="1" ht="22.5" customHeight="1">
      <c r="A27" s="8" t="s">
        <v>42</v>
      </c>
      <c r="B27" s="12" t="s">
        <v>43</v>
      </c>
      <c r="C27" s="12"/>
      <c r="D27" s="14"/>
      <c r="E27" s="31"/>
      <c r="F27" s="30"/>
      <c r="G27" s="30"/>
    </row>
    <row r="28" spans="1:7" s="1" customFormat="1" ht="22.5" customHeight="1">
      <c r="A28" s="8" t="s">
        <v>44</v>
      </c>
      <c r="B28" s="12" t="s">
        <v>45</v>
      </c>
      <c r="C28" s="12"/>
      <c r="D28" s="14"/>
      <c r="E28" s="31"/>
      <c r="F28" s="30"/>
      <c r="G28" s="30"/>
    </row>
    <row r="29" spans="1:7" s="1" customFormat="1" ht="22.5" customHeight="1">
      <c r="A29" s="15" t="s">
        <v>46</v>
      </c>
      <c r="B29" s="16" t="s">
        <v>47</v>
      </c>
      <c r="C29" s="16"/>
      <c r="D29" s="17"/>
      <c r="E29" s="32"/>
      <c r="F29" s="32"/>
      <c r="G29" s="32"/>
    </row>
    <row r="30" spans="1:7" s="1" customFormat="1" ht="30" customHeight="1">
      <c r="A30" s="18" t="s">
        <v>61</v>
      </c>
      <c r="B30" s="41" t="s">
        <v>62</v>
      </c>
      <c r="C30" s="41"/>
      <c r="D30" s="41"/>
      <c r="E30" s="41"/>
      <c r="F30" s="41" t="s">
        <v>63</v>
      </c>
      <c r="G30" s="41"/>
    </row>
    <row r="31" spans="1:7" ht="16.5">
      <c r="A31" s="19"/>
      <c r="B31" s="19"/>
      <c r="C31" s="19"/>
      <c r="D31" s="19"/>
      <c r="E31" s="33"/>
      <c r="F31" s="33"/>
      <c r="G31" s="33"/>
    </row>
  </sheetData>
  <sheetProtection/>
  <mergeCells count="14">
    <mergeCell ref="F30:G30"/>
    <mergeCell ref="B30:E30"/>
    <mergeCell ref="A1:B1"/>
    <mergeCell ref="A2:B2"/>
    <mergeCell ref="A3:B3"/>
    <mergeCell ref="D6:E6"/>
    <mergeCell ref="F1:G1"/>
    <mergeCell ref="F2:G2"/>
    <mergeCell ref="F3:G3"/>
    <mergeCell ref="A5:G5"/>
    <mergeCell ref="F6:G6"/>
    <mergeCell ref="A6:A7"/>
    <mergeCell ref="B6:B7"/>
    <mergeCell ref="C6:C7"/>
  </mergeCells>
  <printOptions/>
  <pageMargins left="0.19" right="0.17" top="0.34" bottom="0.17" header="0.18" footer="0.27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2017-07-17T09:32:02Z</cp:lastPrinted>
  <dcterms:modified xsi:type="dcterms:W3CDTF">2020-07-21T03:22:54Z</dcterms:modified>
  <cp:category/>
  <cp:version/>
  <cp:contentType/>
  <cp:contentStatus/>
</cp:coreProperties>
</file>